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Питание\"/>
    </mc:Choice>
  </mc:AlternateContent>
  <xr:revisionPtr revIDLastSave="0" documentId="13_ncr:1_{5A57152F-9D5C-461D-9A13-01303602B2A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J12" i="1"/>
  <c r="I12" i="1"/>
  <c r="H12" i="1"/>
  <c r="G12" i="1"/>
  <c r="F12" i="1"/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F43" i="1" s="1"/>
  <c r="B24" i="1"/>
  <c r="A24" i="1"/>
  <c r="B14" i="1"/>
  <c r="A14" i="1"/>
  <c r="G23" i="1"/>
  <c r="H23" i="1"/>
  <c r="I23" i="1"/>
  <c r="J23" i="1"/>
  <c r="F23" i="1"/>
  <c r="I43" i="1" l="1"/>
  <c r="G100" i="1"/>
  <c r="H100" i="1"/>
  <c r="G157" i="1"/>
  <c r="J43" i="1"/>
  <c r="F81" i="1"/>
  <c r="G43" i="1"/>
  <c r="I62" i="1"/>
  <c r="J138" i="1"/>
  <c r="H81" i="1"/>
  <c r="G81" i="1"/>
  <c r="I100" i="1"/>
  <c r="H43" i="1"/>
  <c r="F62" i="1"/>
  <c r="G62" i="1"/>
  <c r="I81" i="1"/>
  <c r="J100" i="1"/>
  <c r="G176" i="1"/>
  <c r="I195" i="1"/>
  <c r="F119" i="1"/>
  <c r="F138" i="1"/>
  <c r="F157" i="1"/>
  <c r="F176" i="1"/>
  <c r="F195" i="1"/>
  <c r="I24" i="1"/>
  <c r="F24" i="1"/>
  <c r="J24" i="1"/>
  <c r="H24" i="1"/>
  <c r="G24" i="1"/>
  <c r="H196" i="1" l="1"/>
  <c r="G196" i="1"/>
  <c r="F196" i="1"/>
  <c r="I196" i="1"/>
  <c r="J196" i="1"/>
</calcChain>
</file>

<file path=xl/sharedStrings.xml><?xml version="1.0" encoding="utf-8"?>
<sst xmlns="http://schemas.openxmlformats.org/spreadsheetml/2006/main" count="235" uniqueCount="77">
  <si>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</si>
  <si>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</si>
  <si>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</si>
  <si>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</si>
  <si>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</si>
  <si>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</si>
  <si>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</si>
  <si>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</si>
  <si>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</si>
  <si>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</si>
  <si>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</si>
  <si>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</si>
  <si>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</si>
  <si>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</si>
  <si>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</si>
  <si>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</si>
  <si>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</si>
  <si>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</si>
  <si>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</si>
  <si>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</si>
  <si>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</si>
  <si>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</si>
  <si>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</si>
  <si>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</si>
  <si>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</si>
  <si>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</si>
  <si>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</si>
  <si>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</si>
  <si>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</si>
  <si>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</si>
  <si>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</si>
  <si>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</si>
  <si>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</si>
  <si>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</si>
  <si>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</si>
  <si>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Борщ с капустой и картофелем</t>
  </si>
  <si>
    <t>250/10</t>
  </si>
  <si>
    <t>Какао с молоком сгущенным</t>
  </si>
  <si>
    <t>Хлеб пшеничный</t>
  </si>
  <si>
    <t>Бутерброд с сыром и маслом сливочным</t>
  </si>
  <si>
    <t>341/1</t>
  </si>
  <si>
    <t>Каша гречневая рассыпчатая с маслом сливочным</t>
  </si>
  <si>
    <t>Сок фруктовый</t>
  </si>
  <si>
    <t>Птица отварная</t>
  </si>
  <si>
    <t>Бутерброд с маслом</t>
  </si>
  <si>
    <t>200/4,5</t>
  </si>
  <si>
    <t>344/1</t>
  </si>
  <si>
    <t>Кофейный напиток с молоком сгущенным</t>
  </si>
  <si>
    <t>Омлет с сыром</t>
  </si>
  <si>
    <t>Булочка</t>
  </si>
  <si>
    <t>Жаркое по-домашнему</t>
  </si>
  <si>
    <t>Салат из свеклы и моркови</t>
  </si>
  <si>
    <t>Булочка Российская</t>
  </si>
  <si>
    <t>Макароны отварные с маслом сливочным</t>
  </si>
  <si>
    <t>Котлета мясная и говядины с соусом</t>
  </si>
  <si>
    <t>Салат из белокочанной капусты с морковью</t>
  </si>
  <si>
    <t>Компот из смеси сухофруктов с витамином С</t>
  </si>
  <si>
    <t>Йогурт молочный</t>
  </si>
  <si>
    <t>Суп картофельный с бобовыми</t>
  </si>
  <si>
    <t>Тефтели мясные с соусом томатным</t>
  </si>
  <si>
    <t>Чай с сахаром</t>
  </si>
  <si>
    <t>Плов из отварной курицы</t>
  </si>
  <si>
    <t>Кисель  из концентрата плодового или ягодного с витамином С</t>
  </si>
  <si>
    <t xml:space="preserve">Бутерброд с повидлом </t>
  </si>
  <si>
    <t>Фрукты (банан)</t>
  </si>
  <si>
    <t>Суп картофельный с рыбными консервами</t>
  </si>
  <si>
    <t>-</t>
  </si>
  <si>
    <t xml:space="preserve">Булочка </t>
  </si>
  <si>
    <t>Сыр нарезка</t>
  </si>
  <si>
    <t>Картофельное пюре</t>
  </si>
  <si>
    <t>Чай с лимоном и сахаром</t>
  </si>
  <si>
    <t>Рыба,  тушённая в сметанном соусе</t>
  </si>
  <si>
    <t>70/70</t>
  </si>
  <si>
    <t>МБОУ Большепанюшевская СОШ</t>
  </si>
  <si>
    <t>Директор школы</t>
  </si>
  <si>
    <t>Миллер С.Д.</t>
  </si>
  <si>
    <t>40/15/5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</si>
</sst>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Arial"/>
    </font>
    <font>
      <sz val="11"/>
      <color rgb="FF000000"/>
      <name val="Calibri"/>
    </font>
    <font>
      <sz val="12"/>
      <color theme="1"/>
      <name val="Calibri"/>
      <family val="2"/>
      <charset val="204"/>
      <scheme val="minor"/>
    </font>
    <font>
      <i/>
      <sz val="11"/>
      <color rgb="FF000000"/>
      <name val="Calibri"/>
    </font>
    <font>
      <b/>
      <sz val="10"/>
      <color rgb="FF2D2D2D"/>
      <name val="Arial"/>
    </font>
    <font>
      <b/>
      <sz val="11"/>
      <color rgb="FF000000"/>
      <name val="Calibri"/>
    </font>
    <font>
      <sz val="12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B"/>
        <bgColor indexed="0"/>
      </patternFill>
    </fill>
    <fill>
      <patternFill patternType="solid">
        <fgColor rgb="FFD8D8D8"/>
        <bgColor indexed="0"/>
      </patternFill>
    </fill>
    <fill>
      <patternFill patternType="solid">
        <fgColor rgb="FFFFF2CC"/>
        <bgColor rgb="FFFFFFFF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medium">
        <color indexed="0"/>
      </bottom>
      <diagonal/>
    </border>
    <border>
      <left/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/>
    </xf>
    <xf numFmtId="0" fontId="11" fillId="0" borderId="23" xfId="0" applyFont="1" applyBorder="1"/>
    <xf numFmtId="0" fontId="11" fillId="0" borderId="24" xfId="0" applyFont="1" applyBorder="1"/>
    <xf numFmtId="0" fontId="12" fillId="0" borderId="25" xfId="0" applyFont="1" applyBorder="1" applyAlignment="1">
      <alignment vertical="top" wrapText="1"/>
    </xf>
    <xf numFmtId="0" fontId="12" fillId="0" borderId="26" xfId="0" applyFont="1" applyBorder="1" applyAlignment="1">
      <alignment vertical="top" wrapText="1"/>
    </xf>
    <xf numFmtId="0" fontId="10" fillId="0" borderId="27" xfId="0" applyFont="1" applyBorder="1" applyAlignment="1">
      <alignment horizontal="center"/>
    </xf>
    <xf numFmtId="0" fontId="11" fillId="0" borderId="28" xfId="0" applyFont="1" applyBorder="1"/>
    <xf numFmtId="0" fontId="11" fillId="0" borderId="29" xfId="0" applyFont="1" applyBorder="1"/>
    <xf numFmtId="0" fontId="12" fillId="0" borderId="30" xfId="0" applyFont="1" applyBorder="1" applyAlignment="1">
      <alignment vertical="top" wrapText="1"/>
    </xf>
    <xf numFmtId="0" fontId="10" fillId="0" borderId="0" xfId="0" applyFont="1"/>
    <xf numFmtId="0" fontId="12" fillId="0" borderId="31" xfId="0" applyFont="1" applyBorder="1" applyAlignment="1">
      <alignment vertical="top" wrapText="1"/>
    </xf>
    <xf numFmtId="0" fontId="11" fillId="4" borderId="29" xfId="0" applyFont="1" applyFill="1" applyBorder="1" applyProtection="1">
      <protection locked="0"/>
    </xf>
    <xf numFmtId="0" fontId="10" fillId="4" borderId="29" xfId="0" applyFont="1" applyFill="1" applyBorder="1" applyAlignment="1" applyProtection="1">
      <alignment vertical="top" wrapText="1"/>
      <protection locked="0"/>
    </xf>
    <xf numFmtId="0" fontId="10" fillId="4" borderId="29" xfId="0" applyFont="1" applyFill="1" applyBorder="1" applyAlignment="1" applyProtection="1">
      <alignment horizontal="center" vertical="top" wrapText="1"/>
      <protection locked="0"/>
    </xf>
    <xf numFmtId="0" fontId="10" fillId="4" borderId="32" xfId="0" applyFont="1" applyFill="1" applyBorder="1" applyAlignment="1" applyProtection="1">
      <alignment horizontal="center" vertical="top" wrapText="1"/>
      <protection locked="0"/>
    </xf>
    <xf numFmtId="0" fontId="10" fillId="0" borderId="33" xfId="0" applyFont="1" applyBorder="1" applyAlignment="1">
      <alignment horizontal="center"/>
    </xf>
    <xf numFmtId="0" fontId="11" fillId="0" borderId="34" xfId="0" applyFont="1" applyBorder="1"/>
    <xf numFmtId="0" fontId="13" fillId="0" borderId="29" xfId="0" applyFont="1" applyBorder="1" applyAlignment="1" applyProtection="1">
      <alignment horizontal="right"/>
      <protection locked="0"/>
    </xf>
    <xf numFmtId="0" fontId="10" fillId="0" borderId="29" xfId="0" applyFont="1" applyBorder="1" applyAlignment="1">
      <alignment vertical="top" wrapText="1"/>
    </xf>
    <xf numFmtId="0" fontId="10" fillId="0" borderId="29" xfId="0" applyFont="1" applyBorder="1" applyAlignment="1">
      <alignment horizontal="center" vertical="top" wrapText="1"/>
    </xf>
    <xf numFmtId="0" fontId="10" fillId="0" borderId="32" xfId="0" applyFont="1" applyBorder="1" applyAlignment="1">
      <alignment horizontal="center" vertical="top" wrapText="1"/>
    </xf>
    <xf numFmtId="0" fontId="10" fillId="5" borderId="35" xfId="0" applyFont="1" applyFill="1" applyBorder="1" applyAlignment="1">
      <alignment horizontal="center"/>
    </xf>
    <xf numFmtId="0" fontId="10" fillId="5" borderId="35" xfId="0" applyFont="1" applyFill="1" applyBorder="1" applyAlignment="1">
      <alignment vertical="top" wrapText="1"/>
    </xf>
    <xf numFmtId="0" fontId="10" fillId="5" borderId="35" xfId="0" applyFont="1" applyFill="1" applyBorder="1" applyAlignment="1">
      <alignment horizontal="center" vertical="top" wrapText="1"/>
    </xf>
    <xf numFmtId="0" fontId="10" fillId="5" borderId="38" xfId="0" applyFont="1" applyFill="1" applyBorder="1" applyAlignment="1">
      <alignment horizontal="center" vertical="top" wrapText="1"/>
    </xf>
    <xf numFmtId="1" fontId="0" fillId="2" borderId="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9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0" fillId="0" borderId="0" xfId="0" applyFont="1" applyAlignment="1">
      <alignment horizontal="left"/>
    </xf>
    <xf numFmtId="1" fontId="0" fillId="2" borderId="0" xfId="0" applyNumberFormat="1" applyFill="1" applyProtection="1">
      <protection locked="0"/>
    </xf>
    <xf numFmtId="0" fontId="12" fillId="0" borderId="0" xfId="0" applyFont="1" applyAlignment="1">
      <alignment vertical="top" wrapText="1"/>
    </xf>
    <xf numFmtId="0" fontId="16" fillId="0" borderId="40" xfId="0" applyFont="1" applyBorder="1" applyAlignment="1">
      <alignment vertical="top" wrapText="1"/>
    </xf>
    <xf numFmtId="1" fontId="0" fillId="6" borderId="2" xfId="0" applyNumberFormat="1" applyFill="1" applyBorder="1" applyProtection="1">
      <protection locked="0"/>
    </xf>
    <xf numFmtId="1" fontId="0" fillId="6" borderId="3" xfId="0" applyNumberFormat="1" applyFill="1" applyBorder="1" applyProtection="1">
      <protection locked="0"/>
    </xf>
    <xf numFmtId="0" fontId="0" fillId="6" borderId="2" xfId="0" applyFill="1" applyBorder="1" applyProtection="1">
      <protection locked="0"/>
    </xf>
    <xf numFmtId="0" fontId="0" fillId="6" borderId="0" xfId="0" applyFill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2" borderId="1" xfId="0" applyFill="1" applyBorder="1" applyProtection="1">
      <protection locked="0"/>
    </xf>
    <xf numFmtId="0" fontId="12" fillId="0" borderId="41" xfId="0" applyFont="1" applyBorder="1" applyAlignment="1">
      <alignment vertical="top" wrapText="1"/>
    </xf>
    <xf numFmtId="0" fontId="0" fillId="0" borderId="42" xfId="0" applyBorder="1"/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14" fillId="5" borderId="36" xfId="0" applyFont="1" applyFill="1" applyBorder="1" applyAlignment="1">
      <alignment horizontal="center" vertical="center" wrapText="1"/>
    </xf>
    <xf numFmtId="0" fontId="15" fillId="5" borderId="3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6"/>
  <sheetViews>
    <sheetView tabSelected="1" workbookViewId="0">
      <pane xSplit="4" ySplit="5" topLeftCell="E111" activePane="bottomRight" state="frozen"/>
      <selection pane="topRight" activeCell="E1" sqref="E1"/>
      <selection pane="bottomLeft" activeCell="A6" sqref="A6"/>
      <selection pane="bottomRight" activeCell="F125" sqref="F12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91" t="s">
        <v>73</v>
      </c>
      <c r="D1" s="92"/>
      <c r="E1" s="92"/>
      <c r="F1" s="12" t="s">
        <v>16</v>
      </c>
      <c r="G1" s="2" t="s">
        <v>17</v>
      </c>
      <c r="H1" s="93" t="s">
        <v>74</v>
      </c>
      <c r="I1" s="93"/>
      <c r="J1" s="93"/>
      <c r="K1" s="93"/>
    </row>
    <row r="2" spans="1:11" ht="17.399999999999999" x14ac:dyDescent="0.25">
      <c r="A2" s="35" t="s">
        <v>6</v>
      </c>
      <c r="C2" s="2"/>
      <c r="G2" s="2" t="s">
        <v>18</v>
      </c>
      <c r="H2" s="93" t="s">
        <v>75</v>
      </c>
      <c r="I2" s="93"/>
      <c r="J2" s="93"/>
      <c r="K2" s="93"/>
    </row>
    <row r="3" spans="1:11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94">
        <v>45286</v>
      </c>
      <c r="I3" s="95"/>
      <c r="J3" s="95"/>
      <c r="K3" s="95"/>
    </row>
    <row r="4" spans="1:11" ht="13.8" thickBot="1" x14ac:dyDescent="0.3">
      <c r="C4" s="2"/>
      <c r="D4" s="4"/>
    </row>
    <row r="5" spans="1:11" ht="31.2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6.2" thickBot="1" x14ac:dyDescent="0.35">
      <c r="A6" s="20">
        <v>1</v>
      </c>
      <c r="B6" s="44">
        <v>1</v>
      </c>
      <c r="C6" s="45" t="s">
        <v>20</v>
      </c>
      <c r="D6" s="46" t="s">
        <v>21</v>
      </c>
      <c r="E6" s="47" t="s">
        <v>35</v>
      </c>
      <c r="F6" s="47" t="s">
        <v>36</v>
      </c>
      <c r="G6" s="47">
        <v>1.9</v>
      </c>
      <c r="H6" s="47">
        <v>6.66</v>
      </c>
      <c r="I6" s="47">
        <v>10.81</v>
      </c>
      <c r="J6" s="47">
        <v>111.11</v>
      </c>
      <c r="K6" s="48">
        <v>27</v>
      </c>
    </row>
    <row r="7" spans="1:11" ht="16.2" thickBot="1" x14ac:dyDescent="0.35">
      <c r="A7" s="23"/>
      <c r="B7" s="49"/>
      <c r="C7" s="50"/>
      <c r="D7" s="51" t="s">
        <v>22</v>
      </c>
      <c r="E7" s="52" t="s">
        <v>37</v>
      </c>
      <c r="F7" s="47">
        <v>200</v>
      </c>
      <c r="G7" s="47">
        <v>3.78</v>
      </c>
      <c r="H7" s="47">
        <v>3.91</v>
      </c>
      <c r="I7" s="47">
        <v>26.04</v>
      </c>
      <c r="J7" s="47">
        <v>154.15</v>
      </c>
      <c r="K7" s="48">
        <v>244</v>
      </c>
    </row>
    <row r="8" spans="1:11" ht="16.2" thickBot="1" x14ac:dyDescent="0.35">
      <c r="A8" s="23"/>
      <c r="B8" s="49"/>
      <c r="C8" s="50"/>
      <c r="D8" s="53"/>
      <c r="E8" s="54" t="s">
        <v>38</v>
      </c>
      <c r="F8" s="47">
        <v>100</v>
      </c>
      <c r="G8" s="47">
        <v>8</v>
      </c>
      <c r="H8" s="47">
        <v>1</v>
      </c>
      <c r="I8" s="47">
        <v>46</v>
      </c>
      <c r="J8" s="47">
        <v>224</v>
      </c>
      <c r="K8" s="6"/>
    </row>
    <row r="9" spans="1:11" ht="16.2" thickBot="1" x14ac:dyDescent="0.35">
      <c r="A9" s="23"/>
      <c r="B9" s="49"/>
      <c r="C9" s="50"/>
      <c r="D9" s="51" t="s">
        <v>23</v>
      </c>
      <c r="E9" s="54" t="s">
        <v>39</v>
      </c>
      <c r="F9" s="47" t="s">
        <v>76</v>
      </c>
      <c r="G9" s="47">
        <v>6.62</v>
      </c>
      <c r="H9" s="47">
        <v>9.48</v>
      </c>
      <c r="I9" s="47">
        <v>10.06</v>
      </c>
      <c r="J9" s="47">
        <v>152</v>
      </c>
      <c r="K9" s="48" t="s">
        <v>40</v>
      </c>
    </row>
    <row r="10" spans="1:11" ht="14.4" x14ac:dyDescent="0.3">
      <c r="A10" s="23"/>
      <c r="B10" s="49"/>
      <c r="C10" s="50"/>
      <c r="D10" s="55"/>
      <c r="E10" s="56"/>
      <c r="F10" s="57"/>
      <c r="G10" s="57"/>
      <c r="H10" s="57"/>
      <c r="I10" s="57"/>
      <c r="J10" s="57"/>
      <c r="K10" s="58"/>
    </row>
    <row r="11" spans="1:11" ht="14.4" x14ac:dyDescent="0.3">
      <c r="A11" s="23"/>
      <c r="B11" s="49"/>
      <c r="C11" s="50"/>
      <c r="D11" s="55"/>
      <c r="E11" s="56"/>
      <c r="F11" s="57"/>
      <c r="G11" s="57"/>
      <c r="H11" s="57"/>
      <c r="I11" s="57"/>
      <c r="J11" s="57"/>
      <c r="K11" s="58"/>
    </row>
    <row r="12" spans="1:11" ht="14.4" x14ac:dyDescent="0.3">
      <c r="A12" s="23"/>
      <c r="B12" s="59"/>
      <c r="C12" s="60"/>
      <c r="D12" s="61" t="s">
        <v>33</v>
      </c>
      <c r="E12" s="62"/>
      <c r="F12" s="63">
        <f>SUM(F6:F11)</f>
        <v>300</v>
      </c>
      <c r="G12" s="63">
        <f t="shared" ref="G12:J12" si="0">SUM(G6:G11)</f>
        <v>20.3</v>
      </c>
      <c r="H12" s="63">
        <f t="shared" si="0"/>
        <v>21.05</v>
      </c>
      <c r="I12" s="63">
        <f t="shared" si="0"/>
        <v>92.91</v>
      </c>
      <c r="J12" s="63">
        <f t="shared" si="0"/>
        <v>641.26</v>
      </c>
      <c r="K12" s="64"/>
    </row>
    <row r="13" spans="1:11" ht="15" thickBot="1" x14ac:dyDescent="0.3">
      <c r="A13" s="24"/>
      <c r="B13" s="65">
        <f>B6</f>
        <v>1</v>
      </c>
      <c r="C13" s="96" t="s">
        <v>4</v>
      </c>
      <c r="D13" s="97"/>
      <c r="E13" s="66"/>
      <c r="F13" s="67">
        <v>300</v>
      </c>
      <c r="G13" s="63">
        <v>20.3</v>
      </c>
      <c r="H13" s="67">
        <v>21.05</v>
      </c>
      <c r="I13" s="67">
        <v>92.91</v>
      </c>
      <c r="J13" s="67">
        <v>641.26</v>
      </c>
      <c r="K13" s="68"/>
    </row>
    <row r="14" spans="1:11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</row>
    <row r="15" spans="1:11" ht="14.4" x14ac:dyDescent="0.3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</row>
    <row r="16" spans="1:11" ht="14.4" x14ac:dyDescent="0.3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</row>
    <row r="17" spans="1:11" ht="14.4" x14ac:dyDescent="0.3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</row>
    <row r="18" spans="1:11" ht="14.4" x14ac:dyDescent="0.3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</row>
    <row r="19" spans="1:11" ht="14.4" x14ac:dyDescent="0.3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</row>
    <row r="20" spans="1:11" ht="14.4" x14ac:dyDescent="0.3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</row>
    <row r="21" spans="1:11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</row>
    <row r="22" spans="1:11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</row>
    <row r="23" spans="1:11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</row>
    <row r="24" spans="1:11" ht="15" thickBot="1" x14ac:dyDescent="0.3">
      <c r="A24" s="29">
        <f>A6</f>
        <v>1</v>
      </c>
      <c r="B24" s="30">
        <f>B6</f>
        <v>1</v>
      </c>
      <c r="C24" s="88" t="s">
        <v>4</v>
      </c>
      <c r="D24" s="89"/>
      <c r="E24" s="31"/>
      <c r="F24" s="32">
        <f>F13+F23</f>
        <v>300</v>
      </c>
      <c r="G24" s="32">
        <f t="shared" ref="G24:J24" si="2">G13+G23</f>
        <v>20.3</v>
      </c>
      <c r="H24" s="32">
        <f t="shared" si="2"/>
        <v>21.05</v>
      </c>
      <c r="I24" s="32">
        <f t="shared" si="2"/>
        <v>92.91</v>
      </c>
      <c r="J24" s="32">
        <f t="shared" si="2"/>
        <v>641.26</v>
      </c>
      <c r="K24" s="32"/>
    </row>
    <row r="25" spans="1:11" ht="16.2" thickBot="1" x14ac:dyDescent="0.35">
      <c r="A25" s="14">
        <v>1</v>
      </c>
      <c r="B25" s="15">
        <v>2</v>
      </c>
      <c r="C25" s="22" t="s">
        <v>20</v>
      </c>
      <c r="D25" s="5" t="s">
        <v>21</v>
      </c>
      <c r="E25" s="47" t="s">
        <v>41</v>
      </c>
      <c r="F25" s="47" t="s">
        <v>45</v>
      </c>
      <c r="G25" s="47">
        <v>11.64</v>
      </c>
      <c r="H25" s="47">
        <v>7.24</v>
      </c>
      <c r="I25" s="47">
        <v>60</v>
      </c>
      <c r="J25" s="47">
        <v>351.74</v>
      </c>
      <c r="K25" s="48">
        <v>196</v>
      </c>
    </row>
    <row r="26" spans="1:11" ht="16.2" thickBot="1" x14ac:dyDescent="0.35">
      <c r="A26" s="14"/>
      <c r="B26" s="15"/>
      <c r="C26" s="11"/>
      <c r="D26" s="7" t="s">
        <v>22</v>
      </c>
      <c r="E26" s="47" t="s">
        <v>42</v>
      </c>
      <c r="F26" s="47">
        <v>200</v>
      </c>
      <c r="G26" s="70">
        <v>0</v>
      </c>
      <c r="H26" s="70">
        <v>0</v>
      </c>
      <c r="I26" s="47">
        <v>19.600000000000001</v>
      </c>
      <c r="J26" s="47">
        <v>80</v>
      </c>
      <c r="K26" s="48">
        <v>66</v>
      </c>
    </row>
    <row r="27" spans="1:11" ht="16.2" thickBot="1" x14ac:dyDescent="0.35">
      <c r="A27" s="14"/>
      <c r="B27" s="15"/>
      <c r="C27" s="11"/>
      <c r="D27" s="7" t="s">
        <v>23</v>
      </c>
      <c r="E27" s="47" t="s">
        <v>38</v>
      </c>
      <c r="F27" s="47">
        <v>100</v>
      </c>
      <c r="G27" s="47">
        <v>8</v>
      </c>
      <c r="H27" s="47">
        <v>1</v>
      </c>
      <c r="I27" s="47">
        <v>46</v>
      </c>
      <c r="J27" s="47">
        <v>224</v>
      </c>
      <c r="K27" s="6"/>
    </row>
    <row r="28" spans="1:11" ht="16.2" thickBot="1" x14ac:dyDescent="0.35">
      <c r="A28" s="14"/>
      <c r="B28" s="15"/>
      <c r="C28" s="11"/>
      <c r="E28" s="47" t="s">
        <v>43</v>
      </c>
      <c r="F28" s="47">
        <v>70</v>
      </c>
      <c r="G28" s="47">
        <v>18.22</v>
      </c>
      <c r="H28" s="47">
        <v>18.22</v>
      </c>
      <c r="I28" s="47">
        <v>0.97</v>
      </c>
      <c r="J28" s="47">
        <v>242.68</v>
      </c>
      <c r="K28" s="48">
        <v>192</v>
      </c>
    </row>
    <row r="29" spans="1:11" ht="16.2" thickBot="1" x14ac:dyDescent="0.35">
      <c r="A29" s="14"/>
      <c r="B29" s="15"/>
      <c r="C29" s="11"/>
      <c r="D29" s="7"/>
      <c r="E29" s="47" t="s">
        <v>44</v>
      </c>
      <c r="F29" s="69">
        <v>50</v>
      </c>
      <c r="G29" s="47">
        <v>1.7</v>
      </c>
      <c r="H29" s="47">
        <v>15.1</v>
      </c>
      <c r="I29" s="47">
        <v>10.26</v>
      </c>
      <c r="J29" s="47">
        <v>183.6</v>
      </c>
      <c r="K29" s="48" t="s">
        <v>46</v>
      </c>
    </row>
    <row r="30" spans="1:11" ht="14.4" x14ac:dyDescent="0.3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</row>
    <row r="31" spans="1:11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</row>
    <row r="32" spans="1:11" ht="14.4" x14ac:dyDescent="0.3">
      <c r="A32" s="16"/>
      <c r="B32" s="17"/>
      <c r="C32" s="8"/>
      <c r="D32" s="18" t="s">
        <v>33</v>
      </c>
      <c r="E32" s="9"/>
      <c r="F32" s="19">
        <f>SUM(F25:F31)</f>
        <v>420</v>
      </c>
      <c r="G32" s="19">
        <f t="shared" ref="G32" si="3">SUM(G25:G31)</f>
        <v>39.56</v>
      </c>
      <c r="H32" s="19">
        <f t="shared" ref="H32" si="4">SUM(H25:H31)</f>
        <v>41.56</v>
      </c>
      <c r="I32" s="19">
        <f t="shared" ref="I32" si="5">SUM(I25:I31)</f>
        <v>136.82999999999998</v>
      </c>
      <c r="J32" s="19">
        <f t="shared" ref="J32" si="6">SUM(J25:J31)</f>
        <v>1082.02</v>
      </c>
      <c r="K32" s="25"/>
    </row>
    <row r="33" spans="1:11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</row>
    <row r="34" spans="1:11" ht="14.4" x14ac:dyDescent="0.3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</row>
    <row r="35" spans="1:11" ht="14.4" x14ac:dyDescent="0.3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</row>
    <row r="36" spans="1:11" ht="14.4" x14ac:dyDescent="0.3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</row>
    <row r="37" spans="1:11" ht="14.4" x14ac:dyDescent="0.3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</row>
    <row r="38" spans="1:11" ht="14.4" x14ac:dyDescent="0.3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</row>
    <row r="39" spans="1:11" ht="14.4" x14ac:dyDescent="0.3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</row>
    <row r="40" spans="1:11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</row>
    <row r="41" spans="1:11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</row>
    <row r="42" spans="1:11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7">SUM(G33:G41)</f>
        <v>0</v>
      </c>
      <c r="H42" s="19">
        <f t="shared" ref="H42" si="8">SUM(H33:H41)</f>
        <v>0</v>
      </c>
      <c r="I42" s="19">
        <f t="shared" ref="I42" si="9">SUM(I33:I41)</f>
        <v>0</v>
      </c>
      <c r="J42" s="19">
        <f t="shared" ref="J42" si="10">SUM(J33:J41)</f>
        <v>0</v>
      </c>
      <c r="K42" s="25"/>
    </row>
    <row r="43" spans="1:11" ht="15.75" customHeight="1" thickBot="1" x14ac:dyDescent="0.3">
      <c r="A43" s="33">
        <f>A25</f>
        <v>1</v>
      </c>
      <c r="B43" s="33">
        <f>B25</f>
        <v>2</v>
      </c>
      <c r="C43" s="88" t="s">
        <v>4</v>
      </c>
      <c r="D43" s="89"/>
      <c r="E43" s="31"/>
      <c r="F43" s="32">
        <f>F32+F42</f>
        <v>420</v>
      </c>
      <c r="G43" s="32">
        <f t="shared" ref="G43" si="11">G32+G42</f>
        <v>39.56</v>
      </c>
      <c r="H43" s="32">
        <f t="shared" ref="H43" si="12">H32+H42</f>
        <v>41.56</v>
      </c>
      <c r="I43" s="32">
        <f t="shared" ref="I43" si="13">I32+I42</f>
        <v>136.82999999999998</v>
      </c>
      <c r="J43" s="32">
        <f t="shared" ref="J43" si="14">J32+J42</f>
        <v>1082.02</v>
      </c>
      <c r="K43" s="32"/>
    </row>
    <row r="44" spans="1:11" ht="16.2" thickBot="1" x14ac:dyDescent="0.35">
      <c r="A44" s="20">
        <v>1</v>
      </c>
      <c r="B44" s="21">
        <v>3</v>
      </c>
      <c r="C44" s="22" t="s">
        <v>20</v>
      </c>
      <c r="D44" s="87" t="s">
        <v>21</v>
      </c>
      <c r="E44" s="47" t="s">
        <v>58</v>
      </c>
      <c r="F44" s="47">
        <v>250</v>
      </c>
      <c r="G44" s="47">
        <v>2</v>
      </c>
      <c r="H44" s="47">
        <v>4</v>
      </c>
      <c r="I44" s="47">
        <v>14</v>
      </c>
      <c r="J44" s="47">
        <v>99</v>
      </c>
      <c r="K44" s="48">
        <v>37</v>
      </c>
    </row>
    <row r="45" spans="1:11" ht="16.2" thickBot="1" x14ac:dyDescent="0.35">
      <c r="A45" s="23"/>
      <c r="B45" s="15"/>
      <c r="C45" s="11"/>
      <c r="D45" s="7" t="s">
        <v>22</v>
      </c>
      <c r="E45" s="52" t="s">
        <v>47</v>
      </c>
      <c r="F45" s="47">
        <v>200</v>
      </c>
      <c r="G45" s="47">
        <v>2</v>
      </c>
      <c r="H45" s="47">
        <v>2</v>
      </c>
      <c r="I45" s="47">
        <v>26</v>
      </c>
      <c r="J45" s="47">
        <v>132</v>
      </c>
      <c r="K45" s="48">
        <v>257</v>
      </c>
    </row>
    <row r="46" spans="1:11" ht="16.2" thickBot="1" x14ac:dyDescent="0.35">
      <c r="A46" s="23"/>
      <c r="B46" s="15"/>
      <c r="C46" s="11"/>
      <c r="D46" s="7" t="s">
        <v>23</v>
      </c>
      <c r="E46" s="54" t="s">
        <v>38</v>
      </c>
      <c r="F46" s="47">
        <v>50</v>
      </c>
      <c r="G46" s="47">
        <v>4</v>
      </c>
      <c r="H46" s="47">
        <v>0</v>
      </c>
      <c r="I46" s="47">
        <v>24</v>
      </c>
      <c r="J46" s="47">
        <v>224</v>
      </c>
      <c r="K46" s="6"/>
    </row>
    <row r="47" spans="1:11" ht="16.2" thickBot="1" x14ac:dyDescent="0.35">
      <c r="A47" s="23"/>
      <c r="B47" s="15"/>
      <c r="C47" s="11"/>
      <c r="D47" s="6"/>
      <c r="E47" s="54" t="s">
        <v>48</v>
      </c>
      <c r="F47" s="47">
        <v>70</v>
      </c>
      <c r="G47" s="47">
        <v>7</v>
      </c>
      <c r="H47" s="47">
        <v>11</v>
      </c>
      <c r="I47" s="47">
        <v>1</v>
      </c>
      <c r="J47" s="47">
        <v>130</v>
      </c>
      <c r="K47" s="48">
        <v>122</v>
      </c>
    </row>
    <row r="48" spans="1:11" ht="15" thickBot="1" x14ac:dyDescent="0.35">
      <c r="A48" s="23"/>
      <c r="B48" s="15"/>
      <c r="C48" s="11"/>
      <c r="D48" s="73"/>
      <c r="E48" s="71" t="s">
        <v>49</v>
      </c>
      <c r="F48" s="69">
        <v>60</v>
      </c>
      <c r="G48" s="69">
        <v>4.96</v>
      </c>
      <c r="H48" s="69">
        <v>7.12</v>
      </c>
      <c r="I48" s="72">
        <v>36.14</v>
      </c>
      <c r="J48" s="69">
        <v>387.6</v>
      </c>
      <c r="K48" s="73"/>
    </row>
    <row r="49" spans="1:11" ht="14.4" x14ac:dyDescent="0.3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</row>
    <row r="50" spans="1:11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</row>
    <row r="51" spans="1:11" ht="14.4" x14ac:dyDescent="0.3">
      <c r="A51" s="24"/>
      <c r="B51" s="17"/>
      <c r="C51" s="8"/>
      <c r="D51" s="18" t="s">
        <v>33</v>
      </c>
      <c r="E51" s="9"/>
      <c r="F51" s="19">
        <f>SUM(F44:F50)</f>
        <v>630</v>
      </c>
      <c r="G51" s="19">
        <f t="shared" ref="G51" si="15">SUM(G44:G50)</f>
        <v>19.96</v>
      </c>
      <c r="H51" s="19">
        <f t="shared" ref="H51" si="16">SUM(H44:H50)</f>
        <v>24.12</v>
      </c>
      <c r="I51" s="19">
        <f t="shared" ref="I51" si="17">SUM(I44:I50)</f>
        <v>101.14</v>
      </c>
      <c r="J51" s="19">
        <f t="shared" ref="J51" si="18">SUM(J44:J50)</f>
        <v>972.6</v>
      </c>
      <c r="K51" s="25"/>
    </row>
    <row r="52" spans="1:11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</row>
    <row r="53" spans="1:11" ht="14.4" x14ac:dyDescent="0.3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</row>
    <row r="54" spans="1:11" ht="14.4" x14ac:dyDescent="0.3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</row>
    <row r="55" spans="1:11" ht="14.4" x14ac:dyDescent="0.3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</row>
    <row r="56" spans="1:11" ht="14.4" x14ac:dyDescent="0.3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</row>
    <row r="57" spans="1:11" ht="14.4" x14ac:dyDescent="0.3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</row>
    <row r="58" spans="1:11" ht="14.4" x14ac:dyDescent="0.3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</row>
    <row r="59" spans="1:11" ht="14.4" x14ac:dyDescent="0.3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</row>
    <row r="60" spans="1:11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</row>
    <row r="61" spans="1:11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9">SUM(G52:G60)</f>
        <v>0</v>
      </c>
      <c r="H61" s="19">
        <f t="shared" ref="H61" si="20">SUM(H52:H60)</f>
        <v>0</v>
      </c>
      <c r="I61" s="19">
        <f t="shared" ref="I61" si="21">SUM(I52:I60)</f>
        <v>0</v>
      </c>
      <c r="J61" s="19">
        <f t="shared" ref="J61" si="22">SUM(J52:J60)</f>
        <v>0</v>
      </c>
      <c r="K61" s="25"/>
    </row>
    <row r="62" spans="1:11" ht="15.75" customHeight="1" thickBot="1" x14ac:dyDescent="0.3">
      <c r="A62" s="29">
        <f>A44</f>
        <v>1</v>
      </c>
      <c r="B62" s="30">
        <f>B44</f>
        <v>3</v>
      </c>
      <c r="C62" s="88" t="s">
        <v>4</v>
      </c>
      <c r="D62" s="89"/>
      <c r="E62" s="31"/>
      <c r="F62" s="32">
        <f>F51+F61</f>
        <v>630</v>
      </c>
      <c r="G62" s="32">
        <f t="shared" ref="G62" si="23">G51+G61</f>
        <v>19.96</v>
      </c>
      <c r="H62" s="32">
        <f t="shared" ref="H62" si="24">H51+H61</f>
        <v>24.12</v>
      </c>
      <c r="I62" s="32">
        <f t="shared" ref="I62" si="25">I51+I61</f>
        <v>101.14</v>
      </c>
      <c r="J62" s="32">
        <f t="shared" ref="J62" si="26">J51+J61</f>
        <v>972.6</v>
      </c>
      <c r="K62" s="32"/>
    </row>
    <row r="63" spans="1:11" ht="16.2" thickBot="1" x14ac:dyDescent="0.35">
      <c r="A63" s="20">
        <v>1</v>
      </c>
      <c r="B63" s="21">
        <v>4</v>
      </c>
      <c r="C63" s="22" t="s">
        <v>20</v>
      </c>
      <c r="D63" s="46" t="s">
        <v>21</v>
      </c>
      <c r="E63" s="47" t="s">
        <v>50</v>
      </c>
      <c r="F63" s="47">
        <v>200</v>
      </c>
      <c r="G63" s="47">
        <v>22.54</v>
      </c>
      <c r="H63" s="47">
        <v>17.329999999999998</v>
      </c>
      <c r="I63" s="47">
        <v>22.13</v>
      </c>
      <c r="J63" s="47">
        <v>334.08</v>
      </c>
      <c r="K63" s="48">
        <v>163</v>
      </c>
    </row>
    <row r="64" spans="1:11" ht="16.2" thickBot="1" x14ac:dyDescent="0.35">
      <c r="A64" s="23"/>
      <c r="B64" s="15"/>
      <c r="C64" s="11"/>
      <c r="D64" s="74"/>
      <c r="E64" s="47" t="s">
        <v>51</v>
      </c>
      <c r="F64" s="47">
        <v>100</v>
      </c>
      <c r="G64" s="70">
        <v>1.32</v>
      </c>
      <c r="H64" s="70">
        <v>10.08</v>
      </c>
      <c r="I64" s="47">
        <v>7.68</v>
      </c>
      <c r="J64" s="47">
        <v>126.08</v>
      </c>
      <c r="K64" s="48">
        <v>29</v>
      </c>
    </row>
    <row r="65" spans="1:11" ht="16.2" thickBot="1" x14ac:dyDescent="0.35">
      <c r="A65" s="23"/>
      <c r="B65" s="15"/>
      <c r="C65" s="11"/>
      <c r="D65" s="51" t="s">
        <v>23</v>
      </c>
      <c r="E65" s="47" t="s">
        <v>38</v>
      </c>
      <c r="F65" s="47">
        <v>100</v>
      </c>
      <c r="G65" s="47">
        <v>8</v>
      </c>
      <c r="H65" s="47">
        <v>1</v>
      </c>
      <c r="I65" s="47">
        <v>46</v>
      </c>
      <c r="J65" s="47">
        <v>224</v>
      </c>
      <c r="K65" s="6"/>
    </row>
    <row r="66" spans="1:11" ht="16.2" thickBot="1" x14ac:dyDescent="0.35">
      <c r="A66" s="23"/>
      <c r="B66" s="15"/>
      <c r="C66" s="11"/>
      <c r="D66" s="55" t="s">
        <v>22</v>
      </c>
      <c r="E66" s="47" t="s">
        <v>37</v>
      </c>
      <c r="F66" s="47">
        <v>200</v>
      </c>
      <c r="G66" s="47">
        <v>3.78</v>
      </c>
      <c r="H66" s="47">
        <v>3.91</v>
      </c>
      <c r="I66" s="47">
        <v>26.04</v>
      </c>
      <c r="J66" s="47">
        <v>154.15</v>
      </c>
      <c r="K66" s="48">
        <v>244</v>
      </c>
    </row>
    <row r="67" spans="1:11" ht="16.2" thickBot="1" x14ac:dyDescent="0.35">
      <c r="A67" s="23"/>
      <c r="B67" s="15"/>
      <c r="C67" s="11"/>
      <c r="D67" s="51"/>
      <c r="E67" s="47" t="s">
        <v>52</v>
      </c>
      <c r="F67" s="69">
        <v>160</v>
      </c>
      <c r="G67" s="47">
        <v>4.25</v>
      </c>
      <c r="H67" s="47">
        <v>2.9</v>
      </c>
      <c r="I67" s="47">
        <v>119.15</v>
      </c>
      <c r="J67" s="47">
        <v>1038.1099999999999</v>
      </c>
      <c r="K67" s="48"/>
    </row>
    <row r="68" spans="1:11" ht="14.4" x14ac:dyDescent="0.3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</row>
    <row r="69" spans="1:11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</row>
    <row r="70" spans="1:11" ht="14.4" x14ac:dyDescent="0.3">
      <c r="A70" s="24"/>
      <c r="B70" s="17"/>
      <c r="C70" s="8"/>
      <c r="D70" s="18" t="s">
        <v>33</v>
      </c>
      <c r="E70" s="9"/>
      <c r="F70" s="19">
        <f>SUM(F63:F69)</f>
        <v>760</v>
      </c>
      <c r="G70" s="19">
        <f t="shared" ref="G70" si="27">SUM(G63:G69)</f>
        <v>39.89</v>
      </c>
      <c r="H70" s="19">
        <f t="shared" ref="H70" si="28">SUM(H63:H69)</f>
        <v>35.219999999999992</v>
      </c>
      <c r="I70" s="19">
        <f t="shared" ref="I70" si="29">SUM(I63:I69)</f>
        <v>221</v>
      </c>
      <c r="J70" s="19">
        <f t="shared" ref="J70" si="30">SUM(J63:J69)</f>
        <v>1876.4199999999998</v>
      </c>
      <c r="K70" s="25"/>
    </row>
    <row r="71" spans="1:11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</row>
    <row r="72" spans="1:11" ht="14.4" x14ac:dyDescent="0.3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</row>
    <row r="73" spans="1:11" ht="14.4" x14ac:dyDescent="0.3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</row>
    <row r="74" spans="1:11" ht="14.4" x14ac:dyDescent="0.3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</row>
    <row r="75" spans="1:11" ht="14.4" x14ac:dyDescent="0.3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</row>
    <row r="76" spans="1:11" ht="14.4" x14ac:dyDescent="0.3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</row>
    <row r="77" spans="1:11" ht="14.4" x14ac:dyDescent="0.3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</row>
    <row r="78" spans="1:11" ht="14.4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</row>
    <row r="79" spans="1:11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</row>
    <row r="80" spans="1:11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1">SUM(G71:G79)</f>
        <v>0</v>
      </c>
      <c r="H80" s="19">
        <f t="shared" ref="H80" si="32">SUM(H71:H79)</f>
        <v>0</v>
      </c>
      <c r="I80" s="19">
        <f t="shared" ref="I80" si="33">SUM(I71:I79)</f>
        <v>0</v>
      </c>
      <c r="J80" s="19">
        <f t="shared" ref="J80" si="34">SUM(J71:J79)</f>
        <v>0</v>
      </c>
      <c r="K80" s="25"/>
    </row>
    <row r="81" spans="1:11" ht="15.75" customHeight="1" thickBot="1" x14ac:dyDescent="0.3">
      <c r="A81" s="29">
        <f>A63</f>
        <v>1</v>
      </c>
      <c r="B81" s="30">
        <f>B63</f>
        <v>4</v>
      </c>
      <c r="C81" s="88" t="s">
        <v>4</v>
      </c>
      <c r="D81" s="89"/>
      <c r="E81" s="31"/>
      <c r="F81" s="32">
        <f>F70+F80</f>
        <v>760</v>
      </c>
      <c r="G81" s="32">
        <f t="shared" ref="G81" si="35">G70+G80</f>
        <v>39.89</v>
      </c>
      <c r="H81" s="32">
        <f t="shared" ref="H81" si="36">H70+H80</f>
        <v>35.219999999999992</v>
      </c>
      <c r="I81" s="32">
        <f t="shared" ref="I81" si="37">I70+I80</f>
        <v>221</v>
      </c>
      <c r="J81" s="32">
        <f t="shared" ref="J81" si="38">J70+J80</f>
        <v>1876.4199999999998</v>
      </c>
      <c r="K81" s="32"/>
    </row>
    <row r="82" spans="1:11" ht="16.2" thickBot="1" x14ac:dyDescent="0.35">
      <c r="A82" s="20">
        <v>1</v>
      </c>
      <c r="B82" s="21">
        <v>5</v>
      </c>
      <c r="C82" s="22" t="s">
        <v>20</v>
      </c>
      <c r="D82" s="46" t="s">
        <v>21</v>
      </c>
      <c r="E82" s="47" t="s">
        <v>53</v>
      </c>
      <c r="F82" s="47">
        <v>200</v>
      </c>
      <c r="G82" s="47">
        <v>7.36</v>
      </c>
      <c r="H82" s="47">
        <v>7.06</v>
      </c>
      <c r="I82" s="47">
        <v>47.1</v>
      </c>
      <c r="J82" s="47">
        <v>281.45999999999998</v>
      </c>
      <c r="K82" s="48">
        <v>204</v>
      </c>
    </row>
    <row r="83" spans="1:11" ht="16.2" thickBot="1" x14ac:dyDescent="0.35">
      <c r="A83" s="23"/>
      <c r="B83" s="15"/>
      <c r="C83" s="11"/>
      <c r="D83" s="55"/>
      <c r="E83" s="47" t="s">
        <v>54</v>
      </c>
      <c r="F83" s="47">
        <v>70</v>
      </c>
      <c r="G83" s="70">
        <v>10.68</v>
      </c>
      <c r="H83" s="70">
        <v>11.72</v>
      </c>
      <c r="I83" s="47">
        <v>5.74</v>
      </c>
      <c r="J83" s="47">
        <v>176.75</v>
      </c>
      <c r="K83" s="48">
        <v>171</v>
      </c>
    </row>
    <row r="84" spans="1:11" ht="16.2" thickBot="1" x14ac:dyDescent="0.35">
      <c r="A84" s="23"/>
      <c r="B84" s="15"/>
      <c r="C84" s="11"/>
      <c r="D84" s="74"/>
      <c r="E84" s="47" t="s">
        <v>55</v>
      </c>
      <c r="F84" s="47">
        <v>100</v>
      </c>
      <c r="G84" s="75"/>
      <c r="H84" s="75"/>
      <c r="I84" s="47"/>
      <c r="J84" s="47"/>
      <c r="K84" s="76">
        <v>4</v>
      </c>
    </row>
    <row r="85" spans="1:11" ht="16.2" thickBot="1" x14ac:dyDescent="0.35">
      <c r="A85" s="23"/>
      <c r="B85" s="15"/>
      <c r="C85" s="11"/>
      <c r="D85" s="51" t="s">
        <v>23</v>
      </c>
      <c r="E85" s="47" t="s">
        <v>38</v>
      </c>
      <c r="F85" s="47">
        <v>100</v>
      </c>
      <c r="G85" s="47">
        <v>8</v>
      </c>
      <c r="H85" s="47">
        <v>1</v>
      </c>
      <c r="I85" s="47">
        <v>46</v>
      </c>
      <c r="J85" s="47">
        <v>224</v>
      </c>
      <c r="K85" s="6"/>
    </row>
    <row r="86" spans="1:11" ht="16.2" thickBot="1" x14ac:dyDescent="0.35">
      <c r="A86" s="23"/>
      <c r="B86" s="15"/>
      <c r="C86" s="11"/>
      <c r="D86" s="51" t="s">
        <v>22</v>
      </c>
      <c r="E86" s="47" t="s">
        <v>56</v>
      </c>
      <c r="F86" s="47">
        <v>200</v>
      </c>
      <c r="G86" s="47">
        <v>0.56000000000000005</v>
      </c>
      <c r="H86" s="47">
        <v>0</v>
      </c>
      <c r="I86" s="47">
        <v>27.89</v>
      </c>
      <c r="J86" s="47">
        <v>113.79</v>
      </c>
      <c r="K86" s="48">
        <v>255</v>
      </c>
    </row>
    <row r="87" spans="1:11" ht="16.2" thickBot="1" x14ac:dyDescent="0.35">
      <c r="A87" s="23"/>
      <c r="B87" s="15"/>
      <c r="C87" s="11"/>
      <c r="D87" s="55"/>
      <c r="E87" s="47" t="s">
        <v>57</v>
      </c>
      <c r="F87" s="69">
        <v>100</v>
      </c>
      <c r="G87" s="47">
        <v>5.8</v>
      </c>
      <c r="H87" s="47">
        <v>5</v>
      </c>
      <c r="I87" s="47">
        <v>8.4</v>
      </c>
      <c r="J87" s="47">
        <v>108</v>
      </c>
      <c r="K87" s="48"/>
    </row>
    <row r="88" spans="1:11" ht="14.4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</row>
    <row r="89" spans="1:11" ht="14.4" x14ac:dyDescent="0.3">
      <c r="A89" s="24"/>
      <c r="B89" s="17"/>
      <c r="C89" s="8"/>
      <c r="D89" s="18" t="s">
        <v>33</v>
      </c>
      <c r="E89" s="9"/>
      <c r="F89" s="19">
        <f>SUM(F82:F88)</f>
        <v>770</v>
      </c>
      <c r="G89" s="19">
        <f t="shared" ref="G89" si="39">SUM(G82:G88)</f>
        <v>32.4</v>
      </c>
      <c r="H89" s="19">
        <f t="shared" ref="H89" si="40">SUM(H82:H88)</f>
        <v>24.78</v>
      </c>
      <c r="I89" s="19">
        <f t="shared" ref="I89" si="41">SUM(I82:I88)</f>
        <v>135.13</v>
      </c>
      <c r="J89" s="19">
        <f t="shared" ref="J89" si="42">SUM(J82:J88)</f>
        <v>904</v>
      </c>
      <c r="K89" s="25"/>
    </row>
    <row r="90" spans="1:11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</row>
    <row r="91" spans="1:11" ht="14.4" x14ac:dyDescent="0.3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</row>
    <row r="92" spans="1:11" ht="14.4" x14ac:dyDescent="0.3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</row>
    <row r="93" spans="1:11" ht="14.4" x14ac:dyDescent="0.3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</row>
    <row r="94" spans="1:11" ht="14.4" x14ac:dyDescent="0.3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</row>
    <row r="95" spans="1:11" ht="14.4" x14ac:dyDescent="0.3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</row>
    <row r="96" spans="1:11" ht="14.4" x14ac:dyDescent="0.3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</row>
    <row r="97" spans="1:11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</row>
    <row r="98" spans="1:11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</row>
    <row r="99" spans="1:11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3">SUM(G90:G98)</f>
        <v>0</v>
      </c>
      <c r="H99" s="19">
        <f t="shared" ref="H99" si="44">SUM(H90:H98)</f>
        <v>0</v>
      </c>
      <c r="I99" s="19">
        <f t="shared" ref="I99" si="45">SUM(I90:I98)</f>
        <v>0</v>
      </c>
      <c r="J99" s="19">
        <f t="shared" ref="J99" si="46">SUM(J90:J98)</f>
        <v>0</v>
      </c>
      <c r="K99" s="25"/>
    </row>
    <row r="100" spans="1:11" ht="15.75" customHeight="1" thickBot="1" x14ac:dyDescent="0.3">
      <c r="A100" s="29">
        <f>A82</f>
        <v>1</v>
      </c>
      <c r="B100" s="30">
        <f>B82</f>
        <v>5</v>
      </c>
      <c r="C100" s="88" t="s">
        <v>4</v>
      </c>
      <c r="D100" s="89"/>
      <c r="E100" s="31"/>
      <c r="F100" s="32">
        <f>F89+F99</f>
        <v>770</v>
      </c>
      <c r="G100" s="32">
        <f t="shared" ref="G100" si="47">G89+G99</f>
        <v>32.4</v>
      </c>
      <c r="H100" s="32">
        <f t="shared" ref="H100" si="48">H89+H99</f>
        <v>24.78</v>
      </c>
      <c r="I100" s="32">
        <f t="shared" ref="I100" si="49">I89+I99</f>
        <v>135.13</v>
      </c>
      <c r="J100" s="32">
        <f t="shared" ref="J100" si="50">J89+J99</f>
        <v>904</v>
      </c>
      <c r="K100" s="32"/>
    </row>
    <row r="101" spans="1:11" ht="16.2" thickBot="1" x14ac:dyDescent="0.35">
      <c r="A101" s="20">
        <v>2</v>
      </c>
      <c r="B101" s="21">
        <v>1</v>
      </c>
      <c r="C101" s="22" t="s">
        <v>20</v>
      </c>
      <c r="D101" s="46" t="s">
        <v>21</v>
      </c>
      <c r="E101" s="47" t="s">
        <v>58</v>
      </c>
      <c r="F101" s="47">
        <v>250</v>
      </c>
      <c r="G101" s="47">
        <v>2</v>
      </c>
      <c r="H101" s="47">
        <v>4</v>
      </c>
      <c r="I101" s="47">
        <v>14</v>
      </c>
      <c r="J101" s="47">
        <v>99</v>
      </c>
      <c r="K101" s="48">
        <v>37</v>
      </c>
    </row>
    <row r="102" spans="1:11" ht="16.2" thickBot="1" x14ac:dyDescent="0.35">
      <c r="A102" s="23"/>
      <c r="B102" s="15"/>
      <c r="C102" s="11"/>
      <c r="D102" s="51" t="s">
        <v>22</v>
      </c>
      <c r="E102" s="52" t="s">
        <v>47</v>
      </c>
      <c r="F102" s="47">
        <v>200</v>
      </c>
      <c r="G102" s="47">
        <v>2</v>
      </c>
      <c r="H102" s="47">
        <v>2</v>
      </c>
      <c r="I102" s="47">
        <v>26</v>
      </c>
      <c r="J102" s="47">
        <v>132</v>
      </c>
      <c r="K102" s="48">
        <v>257</v>
      </c>
    </row>
    <row r="103" spans="1:11" ht="16.2" thickBot="1" x14ac:dyDescent="0.35">
      <c r="A103" s="23"/>
      <c r="B103" s="15"/>
      <c r="C103" s="11"/>
      <c r="D103" s="51" t="s">
        <v>23</v>
      </c>
      <c r="E103" s="54" t="s">
        <v>38</v>
      </c>
      <c r="F103" s="47">
        <v>50</v>
      </c>
      <c r="G103" s="47">
        <v>4</v>
      </c>
      <c r="H103" s="47">
        <v>0</v>
      </c>
      <c r="I103" s="47">
        <v>24</v>
      </c>
      <c r="J103" s="47">
        <v>224</v>
      </c>
      <c r="K103" s="6"/>
    </row>
    <row r="104" spans="1:11" ht="16.2" thickBot="1" x14ac:dyDescent="0.35">
      <c r="A104" s="23"/>
      <c r="B104" s="15"/>
      <c r="C104" s="11"/>
      <c r="D104" s="74"/>
      <c r="E104" s="54" t="s">
        <v>48</v>
      </c>
      <c r="F104" s="47">
        <v>70</v>
      </c>
      <c r="G104" s="47">
        <v>7</v>
      </c>
      <c r="H104" s="47">
        <v>11</v>
      </c>
      <c r="I104" s="47">
        <v>1</v>
      </c>
      <c r="J104" s="47">
        <v>130</v>
      </c>
      <c r="K104" s="48">
        <v>122</v>
      </c>
    </row>
    <row r="105" spans="1:11" ht="15" thickBot="1" x14ac:dyDescent="0.35">
      <c r="A105" s="23"/>
      <c r="B105" s="15"/>
      <c r="C105" s="11"/>
      <c r="D105" s="51"/>
      <c r="E105" s="71" t="s">
        <v>49</v>
      </c>
      <c r="F105" s="69">
        <v>60</v>
      </c>
      <c r="G105" s="69">
        <v>4.96</v>
      </c>
      <c r="H105" s="69">
        <v>7.12</v>
      </c>
      <c r="I105" s="72">
        <v>36.14</v>
      </c>
      <c r="J105" s="69">
        <v>387.6</v>
      </c>
      <c r="K105" s="73"/>
    </row>
    <row r="106" spans="1:11" ht="14.4" x14ac:dyDescent="0.3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</row>
    <row r="107" spans="1:11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</row>
    <row r="108" spans="1:11" ht="14.4" x14ac:dyDescent="0.3">
      <c r="A108" s="24"/>
      <c r="B108" s="17"/>
      <c r="C108" s="8"/>
      <c r="D108" s="18" t="s">
        <v>33</v>
      </c>
      <c r="E108" s="9"/>
      <c r="F108" s="19">
        <f>SUM(F101:F107)</f>
        <v>630</v>
      </c>
      <c r="G108" s="19">
        <f t="shared" ref="G108:J108" si="51">SUM(G101:G107)</f>
        <v>19.96</v>
      </c>
      <c r="H108" s="19">
        <f t="shared" si="51"/>
        <v>24.12</v>
      </c>
      <c r="I108" s="19">
        <f t="shared" si="51"/>
        <v>101.14</v>
      </c>
      <c r="J108" s="19">
        <f t="shared" si="51"/>
        <v>972.6</v>
      </c>
      <c r="K108" s="25"/>
    </row>
    <row r="109" spans="1:11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</row>
    <row r="110" spans="1:11" ht="14.4" x14ac:dyDescent="0.3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</row>
    <row r="111" spans="1:11" ht="14.4" x14ac:dyDescent="0.3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</row>
    <row r="112" spans="1:11" ht="14.4" x14ac:dyDescent="0.3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</row>
    <row r="113" spans="1:11" ht="14.4" x14ac:dyDescent="0.3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</row>
    <row r="114" spans="1:11" ht="14.4" x14ac:dyDescent="0.3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</row>
    <row r="115" spans="1:11" ht="14.4" x14ac:dyDescent="0.3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</row>
    <row r="116" spans="1:11" ht="14.4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</row>
    <row r="117" spans="1:11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</row>
    <row r="118" spans="1:11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</row>
    <row r="119" spans="1:11" ht="15" thickBot="1" x14ac:dyDescent="0.3">
      <c r="A119" s="29">
        <f>A101</f>
        <v>2</v>
      </c>
      <c r="B119" s="30">
        <f>B101</f>
        <v>1</v>
      </c>
      <c r="C119" s="88" t="s">
        <v>4</v>
      </c>
      <c r="D119" s="89"/>
      <c r="E119" s="31"/>
      <c r="F119" s="32">
        <f>F108+F118</f>
        <v>630</v>
      </c>
      <c r="G119" s="32">
        <f t="shared" ref="G119" si="53">G108+G118</f>
        <v>19.96</v>
      </c>
      <c r="H119" s="32">
        <f t="shared" ref="H119" si="54">H108+H118</f>
        <v>24.12</v>
      </c>
      <c r="I119" s="32">
        <f t="shared" ref="I119" si="55">I108+I118</f>
        <v>101.14</v>
      </c>
      <c r="J119" s="32">
        <f t="shared" ref="J119" si="56">J108+J118</f>
        <v>972.6</v>
      </c>
      <c r="K119" s="32"/>
    </row>
    <row r="120" spans="1:11" ht="16.2" thickBot="1" x14ac:dyDescent="0.35">
      <c r="A120" s="14">
        <v>2</v>
      </c>
      <c r="B120" s="15">
        <v>2</v>
      </c>
      <c r="C120" s="22" t="s">
        <v>20</v>
      </c>
      <c r="D120" s="46" t="s">
        <v>21</v>
      </c>
      <c r="E120" s="77" t="s">
        <v>53</v>
      </c>
      <c r="F120" s="77">
        <v>200</v>
      </c>
      <c r="G120" s="77">
        <v>7.36</v>
      </c>
      <c r="H120" s="77">
        <v>7.06</v>
      </c>
      <c r="I120" s="77">
        <v>47.1</v>
      </c>
      <c r="J120" s="77">
        <v>281.45999999999998</v>
      </c>
      <c r="K120" s="77">
        <v>204</v>
      </c>
    </row>
    <row r="121" spans="1:11" ht="16.2" thickBot="1" x14ac:dyDescent="0.35">
      <c r="A121" s="14"/>
      <c r="B121" s="15"/>
      <c r="C121" s="11"/>
      <c r="D121" s="55"/>
      <c r="E121" s="77" t="s">
        <v>59</v>
      </c>
      <c r="F121" s="77">
        <v>72</v>
      </c>
      <c r="G121" s="78">
        <v>6.62</v>
      </c>
      <c r="H121" s="78">
        <v>16.04</v>
      </c>
      <c r="I121" s="77">
        <v>1.57</v>
      </c>
      <c r="J121" s="77">
        <v>179.72</v>
      </c>
      <c r="K121" s="77">
        <v>185</v>
      </c>
    </row>
    <row r="122" spans="1:11" ht="16.2" thickBot="1" x14ac:dyDescent="0.35">
      <c r="A122" s="14"/>
      <c r="B122" s="15"/>
      <c r="C122" s="11"/>
      <c r="D122" s="74" t="s">
        <v>23</v>
      </c>
      <c r="E122" s="77" t="s">
        <v>38</v>
      </c>
      <c r="F122" s="77">
        <v>100</v>
      </c>
      <c r="G122" s="77">
        <v>8</v>
      </c>
      <c r="H122" s="77">
        <v>1</v>
      </c>
      <c r="I122" s="77">
        <v>46</v>
      </c>
      <c r="J122" s="77">
        <v>224</v>
      </c>
      <c r="K122" s="80"/>
    </row>
    <row r="123" spans="1:11" ht="16.2" thickBot="1" x14ac:dyDescent="0.35">
      <c r="A123" s="14"/>
      <c r="B123" s="15"/>
      <c r="C123" s="11"/>
      <c r="D123" s="51" t="s">
        <v>22</v>
      </c>
      <c r="E123" s="77" t="s">
        <v>60</v>
      </c>
      <c r="F123" s="77">
        <v>200</v>
      </c>
      <c r="G123" s="77">
        <v>0</v>
      </c>
      <c r="H123" s="77">
        <v>0</v>
      </c>
      <c r="I123" s="77">
        <v>11.28</v>
      </c>
      <c r="J123" s="77">
        <v>45.12</v>
      </c>
      <c r="K123" s="81">
        <v>270</v>
      </c>
    </row>
    <row r="124" spans="1:11" ht="16.2" thickBot="1" x14ac:dyDescent="0.35">
      <c r="A124" s="14"/>
      <c r="B124" s="15"/>
      <c r="C124" s="11"/>
      <c r="D124" s="51"/>
      <c r="E124" s="77" t="s">
        <v>55</v>
      </c>
      <c r="F124" s="77">
        <v>100</v>
      </c>
      <c r="G124" s="77">
        <v>0.84</v>
      </c>
      <c r="H124" s="77">
        <v>5.0599999999999996</v>
      </c>
      <c r="I124" s="77">
        <v>5.32</v>
      </c>
      <c r="J124" s="77">
        <v>70.02</v>
      </c>
      <c r="K124" s="77">
        <v>4</v>
      </c>
    </row>
    <row r="125" spans="1:11" ht="16.2" thickBot="1" x14ac:dyDescent="0.35">
      <c r="A125" s="14"/>
      <c r="B125" s="15"/>
      <c r="C125" s="11"/>
      <c r="D125" s="55"/>
      <c r="E125" s="77" t="s">
        <v>57</v>
      </c>
      <c r="F125" s="79">
        <v>100</v>
      </c>
      <c r="G125" s="77">
        <v>5.8</v>
      </c>
      <c r="H125" s="77">
        <v>5</v>
      </c>
      <c r="I125" s="77">
        <v>8.4</v>
      </c>
      <c r="J125" s="77">
        <v>108</v>
      </c>
      <c r="K125" s="77"/>
    </row>
    <row r="126" spans="1:11" ht="14.4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</row>
    <row r="127" spans="1:11" ht="14.4" x14ac:dyDescent="0.3">
      <c r="A127" s="16"/>
      <c r="B127" s="17"/>
      <c r="C127" s="8"/>
      <c r="D127" s="18" t="s">
        <v>33</v>
      </c>
      <c r="E127" s="9"/>
      <c r="F127" s="19">
        <f>SUM(F120:F126)</f>
        <v>772</v>
      </c>
      <c r="G127" s="19">
        <f t="shared" ref="G127:J127" si="57">SUM(G120:G126)</f>
        <v>28.62</v>
      </c>
      <c r="H127" s="19">
        <f t="shared" si="57"/>
        <v>34.159999999999997</v>
      </c>
      <c r="I127" s="19">
        <f t="shared" si="57"/>
        <v>119.67000000000002</v>
      </c>
      <c r="J127" s="19">
        <f t="shared" si="57"/>
        <v>908.31999999999994</v>
      </c>
      <c r="K127" s="25"/>
    </row>
    <row r="128" spans="1:11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</row>
    <row r="129" spans="1:11" ht="14.4" x14ac:dyDescent="0.3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</row>
    <row r="130" spans="1:11" ht="14.4" x14ac:dyDescent="0.3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</row>
    <row r="131" spans="1:11" ht="14.4" x14ac:dyDescent="0.3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</row>
    <row r="132" spans="1:11" ht="14.4" x14ac:dyDescent="0.3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</row>
    <row r="133" spans="1:11" ht="14.4" x14ac:dyDescent="0.3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</row>
    <row r="134" spans="1:11" ht="14.4" x14ac:dyDescent="0.3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</row>
    <row r="135" spans="1:11" ht="14.4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</row>
    <row r="136" spans="1:11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</row>
    <row r="137" spans="1:11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8">SUM(G128:G136)</f>
        <v>0</v>
      </c>
      <c r="H137" s="19">
        <f t="shared" si="58"/>
        <v>0</v>
      </c>
      <c r="I137" s="19">
        <f t="shared" si="58"/>
        <v>0</v>
      </c>
      <c r="J137" s="19">
        <f t="shared" si="58"/>
        <v>0</v>
      </c>
      <c r="K137" s="25"/>
    </row>
    <row r="138" spans="1:11" ht="15" thickBot="1" x14ac:dyDescent="0.3">
      <c r="A138" s="33">
        <f>A120</f>
        <v>2</v>
      </c>
      <c r="B138" s="33">
        <f>B120</f>
        <v>2</v>
      </c>
      <c r="C138" s="88" t="s">
        <v>4</v>
      </c>
      <c r="D138" s="89"/>
      <c r="E138" s="31"/>
      <c r="F138" s="32">
        <f>F127+F137</f>
        <v>772</v>
      </c>
      <c r="G138" s="32">
        <f t="shared" ref="G138" si="59">G127+G137</f>
        <v>28.62</v>
      </c>
      <c r="H138" s="32">
        <f t="shared" ref="H138" si="60">H127+H137</f>
        <v>34.159999999999997</v>
      </c>
      <c r="I138" s="32">
        <f t="shared" ref="I138" si="61">I127+I137</f>
        <v>119.67000000000002</v>
      </c>
      <c r="J138" s="32">
        <f t="shared" ref="J138" si="62">J127+J137</f>
        <v>908.31999999999994</v>
      </c>
      <c r="K138" s="32"/>
    </row>
    <row r="139" spans="1:11" ht="16.2" thickBot="1" x14ac:dyDescent="0.35">
      <c r="A139" s="20">
        <v>2</v>
      </c>
      <c r="B139" s="21">
        <v>3</v>
      </c>
      <c r="C139" s="22" t="s">
        <v>20</v>
      </c>
      <c r="D139" s="46" t="s">
        <v>21</v>
      </c>
      <c r="E139" s="82" t="s">
        <v>61</v>
      </c>
      <c r="F139" s="83">
        <v>210</v>
      </c>
      <c r="G139" s="84">
        <v>37.200000000000003</v>
      </c>
      <c r="H139" s="84">
        <v>45.33</v>
      </c>
      <c r="I139" s="47">
        <v>41.05</v>
      </c>
      <c r="J139" s="47">
        <v>747.09</v>
      </c>
      <c r="K139" s="85">
        <v>191</v>
      </c>
    </row>
    <row r="140" spans="1:11" ht="31.8" thickBot="1" x14ac:dyDescent="0.35">
      <c r="A140" s="23"/>
      <c r="B140" s="15"/>
      <c r="C140" s="11"/>
      <c r="D140" s="51" t="s">
        <v>22</v>
      </c>
      <c r="E140" s="47" t="s">
        <v>62</v>
      </c>
      <c r="F140" s="47">
        <v>200</v>
      </c>
      <c r="G140" s="47">
        <v>1.36</v>
      </c>
      <c r="H140" s="47">
        <v>0</v>
      </c>
      <c r="I140" s="47">
        <v>29.02</v>
      </c>
      <c r="J140" s="47">
        <v>116.19</v>
      </c>
      <c r="K140" s="6">
        <v>247</v>
      </c>
    </row>
    <row r="141" spans="1:11" ht="16.2" thickBot="1" x14ac:dyDescent="0.35">
      <c r="A141" s="23"/>
      <c r="B141" s="15"/>
      <c r="C141" s="11"/>
      <c r="D141" s="51" t="s">
        <v>23</v>
      </c>
      <c r="E141" s="47" t="s">
        <v>38</v>
      </c>
      <c r="F141" s="47">
        <v>100</v>
      </c>
      <c r="G141" s="47">
        <v>8</v>
      </c>
      <c r="H141" s="47">
        <v>1</v>
      </c>
      <c r="I141" s="47">
        <v>46</v>
      </c>
      <c r="J141" s="47">
        <v>224</v>
      </c>
      <c r="K141" s="6"/>
    </row>
    <row r="142" spans="1:11" ht="15.75" customHeight="1" thickBot="1" x14ac:dyDescent="0.35">
      <c r="A142" s="23"/>
      <c r="B142" s="15"/>
      <c r="C142" s="11"/>
      <c r="D142" s="74"/>
      <c r="E142" s="47" t="s">
        <v>63</v>
      </c>
      <c r="F142" s="70"/>
      <c r="G142" s="47">
        <v>1.72</v>
      </c>
      <c r="H142" s="47">
        <v>4.2</v>
      </c>
      <c r="I142" s="47">
        <v>32.9</v>
      </c>
      <c r="J142" s="47">
        <v>176.3</v>
      </c>
      <c r="K142" s="6"/>
    </row>
    <row r="143" spans="1:11" ht="16.2" thickBot="1" x14ac:dyDescent="0.35">
      <c r="A143" s="23"/>
      <c r="B143" s="15"/>
      <c r="C143" s="11"/>
      <c r="D143" s="51" t="s">
        <v>24</v>
      </c>
      <c r="E143" s="47" t="s">
        <v>64</v>
      </c>
      <c r="F143" s="47">
        <v>100</v>
      </c>
      <c r="G143" s="47">
        <v>1.5</v>
      </c>
      <c r="H143" s="47">
        <v>0.1</v>
      </c>
      <c r="I143" s="47">
        <v>21.8</v>
      </c>
      <c r="J143" s="47">
        <v>89</v>
      </c>
      <c r="K143" s="73"/>
    </row>
    <row r="144" spans="1:11" ht="14.4" x14ac:dyDescent="0.3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</row>
    <row r="145" spans="1:11" ht="14.4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</row>
    <row r="146" spans="1:11" ht="14.4" x14ac:dyDescent="0.3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f t="shared" ref="G146:J146" si="63">SUM(G139:G145)</f>
        <v>49.78</v>
      </c>
      <c r="H146" s="19">
        <f t="shared" si="63"/>
        <v>50.63</v>
      </c>
      <c r="I146" s="19">
        <f t="shared" si="63"/>
        <v>170.77</v>
      </c>
      <c r="J146" s="19">
        <f t="shared" si="63"/>
        <v>1352.58</v>
      </c>
      <c r="K146" s="25"/>
    </row>
    <row r="147" spans="1:11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</row>
    <row r="148" spans="1:11" ht="14.4" x14ac:dyDescent="0.3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</row>
    <row r="149" spans="1:11" ht="14.4" x14ac:dyDescent="0.3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</row>
    <row r="150" spans="1:11" ht="14.4" x14ac:dyDescent="0.3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</row>
    <row r="151" spans="1:11" ht="14.4" x14ac:dyDescent="0.3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</row>
    <row r="152" spans="1:11" ht="14.4" x14ac:dyDescent="0.3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</row>
    <row r="153" spans="1:11" ht="14.4" x14ac:dyDescent="0.3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</row>
    <row r="154" spans="1:11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</row>
    <row r="155" spans="1:11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</row>
    <row r="156" spans="1:11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4">SUM(G147:G155)</f>
        <v>0</v>
      </c>
      <c r="H156" s="19">
        <f t="shared" si="64"/>
        <v>0</v>
      </c>
      <c r="I156" s="19">
        <f t="shared" si="64"/>
        <v>0</v>
      </c>
      <c r="J156" s="19">
        <f t="shared" si="64"/>
        <v>0</v>
      </c>
      <c r="K156" s="25"/>
    </row>
    <row r="157" spans="1:11" ht="15" thickBot="1" x14ac:dyDescent="0.3">
      <c r="A157" s="29">
        <f>A139</f>
        <v>2</v>
      </c>
      <c r="B157" s="30">
        <f>B139</f>
        <v>3</v>
      </c>
      <c r="C157" s="88" t="s">
        <v>4</v>
      </c>
      <c r="D157" s="89"/>
      <c r="E157" s="31"/>
      <c r="F157" s="32">
        <f>F146+F156</f>
        <v>610</v>
      </c>
      <c r="G157" s="32">
        <f t="shared" ref="G157" si="65">G146+G156</f>
        <v>49.78</v>
      </c>
      <c r="H157" s="32">
        <f t="shared" ref="H157" si="66">H146+H156</f>
        <v>50.63</v>
      </c>
      <c r="I157" s="32">
        <f t="shared" ref="I157" si="67">I146+I156</f>
        <v>170.77</v>
      </c>
      <c r="J157" s="32">
        <f t="shared" ref="J157" si="68">J146+J156</f>
        <v>1352.58</v>
      </c>
      <c r="K157" s="32"/>
    </row>
    <row r="158" spans="1:11" ht="16.2" thickBot="1" x14ac:dyDescent="0.35">
      <c r="A158" s="20">
        <v>2</v>
      </c>
      <c r="B158" s="21">
        <v>4</v>
      </c>
      <c r="C158" s="22" t="s">
        <v>20</v>
      </c>
      <c r="D158" s="46" t="s">
        <v>21</v>
      </c>
      <c r="E158" s="86" t="s">
        <v>65</v>
      </c>
      <c r="F158" s="47">
        <v>250</v>
      </c>
      <c r="G158" s="47">
        <v>6.62</v>
      </c>
      <c r="H158" s="47">
        <v>8.31</v>
      </c>
      <c r="I158" s="47">
        <v>21.28</v>
      </c>
      <c r="J158" s="47">
        <v>184.48</v>
      </c>
      <c r="K158" s="48">
        <v>64</v>
      </c>
    </row>
    <row r="159" spans="1:11" ht="16.2" thickBot="1" x14ac:dyDescent="0.35">
      <c r="A159" s="23"/>
      <c r="B159" s="15"/>
      <c r="C159" s="11"/>
      <c r="D159" s="51" t="s">
        <v>22</v>
      </c>
      <c r="E159" s="52" t="s">
        <v>60</v>
      </c>
      <c r="F159" s="47">
        <v>200</v>
      </c>
      <c r="G159" s="47" t="s">
        <v>66</v>
      </c>
      <c r="H159" s="47" t="s">
        <v>66</v>
      </c>
      <c r="I159" s="47">
        <v>11.28</v>
      </c>
      <c r="J159" s="47">
        <v>45.12</v>
      </c>
      <c r="K159" s="48">
        <v>270</v>
      </c>
    </row>
    <row r="160" spans="1:11" ht="16.2" thickBot="1" x14ac:dyDescent="0.35">
      <c r="A160" s="23"/>
      <c r="B160" s="15"/>
      <c r="C160" s="11"/>
      <c r="D160" s="51" t="s">
        <v>23</v>
      </c>
      <c r="E160" s="54" t="s">
        <v>38</v>
      </c>
      <c r="F160" s="47">
        <v>100</v>
      </c>
      <c r="G160" s="47">
        <v>8</v>
      </c>
      <c r="H160" s="47">
        <v>1</v>
      </c>
      <c r="I160" s="47">
        <v>46</v>
      </c>
      <c r="J160" s="47">
        <v>224</v>
      </c>
      <c r="K160" s="6"/>
    </row>
    <row r="161" spans="1:11" ht="16.2" thickBot="1" x14ac:dyDescent="0.35">
      <c r="A161" s="23"/>
      <c r="B161" s="15"/>
      <c r="C161" s="11"/>
      <c r="D161" s="74"/>
      <c r="E161" s="52" t="s">
        <v>67</v>
      </c>
      <c r="F161" s="47">
        <v>60</v>
      </c>
      <c r="G161" s="47">
        <v>4.96</v>
      </c>
      <c r="H161" s="47">
        <v>7.12</v>
      </c>
      <c r="I161" s="47">
        <v>36.14</v>
      </c>
      <c r="J161" s="47">
        <v>387.6</v>
      </c>
      <c r="K161" s="6"/>
    </row>
    <row r="162" spans="1:11" ht="16.2" thickBot="1" x14ac:dyDescent="0.35">
      <c r="A162" s="23"/>
      <c r="B162" s="15"/>
      <c r="C162" s="11"/>
      <c r="D162" s="51"/>
      <c r="E162" s="52" t="s">
        <v>68</v>
      </c>
      <c r="F162" s="47">
        <v>30</v>
      </c>
      <c r="G162" s="47">
        <v>6.9</v>
      </c>
      <c r="H162" s="47">
        <v>8.6999999999999993</v>
      </c>
      <c r="I162" s="47">
        <v>0</v>
      </c>
      <c r="J162" s="47">
        <v>108</v>
      </c>
      <c r="K162" s="73"/>
    </row>
    <row r="163" spans="1:11" ht="14.4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</row>
    <row r="164" spans="1:11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</row>
    <row r="165" spans="1:11" ht="14.4" x14ac:dyDescent="0.3">
      <c r="A165" s="24"/>
      <c r="B165" s="17"/>
      <c r="C165" s="8"/>
      <c r="D165" s="18" t="s">
        <v>33</v>
      </c>
      <c r="E165" s="9"/>
      <c r="F165" s="19">
        <f>SUM(F158:F164)</f>
        <v>640</v>
      </c>
      <c r="G165" s="19">
        <f t="shared" ref="G165:J165" si="69">SUM(G158:G164)</f>
        <v>26.480000000000004</v>
      </c>
      <c r="H165" s="19">
        <f t="shared" si="69"/>
        <v>25.13</v>
      </c>
      <c r="I165" s="19">
        <f t="shared" si="69"/>
        <v>114.7</v>
      </c>
      <c r="J165" s="19">
        <f t="shared" si="69"/>
        <v>949.2</v>
      </c>
      <c r="K165" s="25"/>
    </row>
    <row r="166" spans="1:11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</row>
    <row r="167" spans="1:11" ht="14.4" x14ac:dyDescent="0.3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</row>
    <row r="168" spans="1:11" ht="14.4" x14ac:dyDescent="0.3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</row>
    <row r="169" spans="1:11" ht="14.4" x14ac:dyDescent="0.3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</row>
    <row r="170" spans="1:11" ht="14.4" x14ac:dyDescent="0.3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</row>
    <row r="171" spans="1:11" ht="14.4" x14ac:dyDescent="0.3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</row>
    <row r="172" spans="1:11" ht="14.4" x14ac:dyDescent="0.3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</row>
    <row r="173" spans="1:11" ht="14.4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</row>
    <row r="174" spans="1:11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</row>
    <row r="175" spans="1:11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0">SUM(G166:G174)</f>
        <v>0</v>
      </c>
      <c r="H175" s="19">
        <f t="shared" si="70"/>
        <v>0</v>
      </c>
      <c r="I175" s="19">
        <f t="shared" si="70"/>
        <v>0</v>
      </c>
      <c r="J175" s="19">
        <f t="shared" si="70"/>
        <v>0</v>
      </c>
      <c r="K175" s="25"/>
    </row>
    <row r="176" spans="1:11" ht="15" thickBot="1" x14ac:dyDescent="0.3">
      <c r="A176" s="29">
        <f>A158</f>
        <v>2</v>
      </c>
      <c r="B176" s="30">
        <f>B158</f>
        <v>4</v>
      </c>
      <c r="C176" s="88" t="s">
        <v>4</v>
      </c>
      <c r="D176" s="89"/>
      <c r="E176" s="31"/>
      <c r="F176" s="32">
        <f>F165+F175</f>
        <v>640</v>
      </c>
      <c r="G176" s="32">
        <f t="shared" ref="G176" si="71">G165+G175</f>
        <v>26.480000000000004</v>
      </c>
      <c r="H176" s="32">
        <f t="shared" ref="H176" si="72">H165+H175</f>
        <v>25.13</v>
      </c>
      <c r="I176" s="32">
        <f t="shared" ref="I176" si="73">I165+I175</f>
        <v>114.7</v>
      </c>
      <c r="J176" s="32">
        <f t="shared" ref="J176" si="74">J165+J175</f>
        <v>949.2</v>
      </c>
      <c r="K176" s="32"/>
    </row>
    <row r="177" spans="1:11" ht="16.2" thickBot="1" x14ac:dyDescent="0.35">
      <c r="A177" s="20">
        <v>2</v>
      </c>
      <c r="B177" s="21">
        <v>5</v>
      </c>
      <c r="C177" s="22" t="s">
        <v>20</v>
      </c>
      <c r="D177" s="46" t="s">
        <v>21</v>
      </c>
      <c r="E177" s="86" t="s">
        <v>69</v>
      </c>
      <c r="F177" s="47">
        <v>200</v>
      </c>
      <c r="G177" s="47">
        <v>4.26</v>
      </c>
      <c r="H177" s="47">
        <v>8.08</v>
      </c>
      <c r="I177" s="47">
        <v>31.06</v>
      </c>
      <c r="J177" s="47">
        <v>213.94</v>
      </c>
      <c r="K177" s="48">
        <v>216</v>
      </c>
    </row>
    <row r="178" spans="1:11" ht="16.2" thickBot="1" x14ac:dyDescent="0.35">
      <c r="A178" s="23"/>
      <c r="B178" s="15"/>
      <c r="C178" s="11"/>
      <c r="D178" s="51" t="s">
        <v>22</v>
      </c>
      <c r="E178" s="86" t="s">
        <v>70</v>
      </c>
      <c r="F178" s="47">
        <v>200</v>
      </c>
      <c r="G178" s="47">
        <v>7.0000000000000007E-2</v>
      </c>
      <c r="H178" s="47">
        <v>0.01</v>
      </c>
      <c r="I178" s="47">
        <v>15.31</v>
      </c>
      <c r="J178" s="47">
        <v>61.62</v>
      </c>
      <c r="K178" s="48">
        <v>265</v>
      </c>
    </row>
    <row r="179" spans="1:11" ht="16.2" thickBot="1" x14ac:dyDescent="0.35">
      <c r="A179" s="23"/>
      <c r="B179" s="15"/>
      <c r="C179" s="11"/>
      <c r="D179" s="51" t="s">
        <v>23</v>
      </c>
      <c r="E179" s="86" t="s">
        <v>38</v>
      </c>
      <c r="F179" s="47">
        <v>100</v>
      </c>
      <c r="G179" s="47">
        <v>8</v>
      </c>
      <c r="H179" s="47">
        <v>1</v>
      </c>
      <c r="I179" s="47">
        <v>46</v>
      </c>
      <c r="J179" s="47">
        <v>224</v>
      </c>
      <c r="K179" s="6"/>
    </row>
    <row r="180" spans="1:11" ht="16.2" thickBot="1" x14ac:dyDescent="0.35">
      <c r="A180" s="23"/>
      <c r="B180" s="15"/>
      <c r="C180" s="11"/>
      <c r="D180" s="74"/>
      <c r="E180" s="86" t="s">
        <v>71</v>
      </c>
      <c r="F180" s="47" t="s">
        <v>72</v>
      </c>
      <c r="G180" s="47">
        <v>15.42</v>
      </c>
      <c r="H180" s="47">
        <v>13.47</v>
      </c>
      <c r="I180" s="47">
        <v>5.61</v>
      </c>
      <c r="J180" s="47">
        <v>205.32</v>
      </c>
      <c r="K180" s="48">
        <v>153</v>
      </c>
    </row>
    <row r="181" spans="1:11" ht="16.2" thickBot="1" x14ac:dyDescent="0.35">
      <c r="A181" s="23"/>
      <c r="B181" s="15"/>
      <c r="C181" s="11"/>
      <c r="D181" s="51"/>
      <c r="E181" s="86" t="s">
        <v>51</v>
      </c>
      <c r="F181" s="47">
        <v>100</v>
      </c>
      <c r="G181" s="47">
        <v>1.32</v>
      </c>
      <c r="H181" s="47">
        <v>10.08</v>
      </c>
      <c r="I181" s="47">
        <v>7.68</v>
      </c>
      <c r="J181" s="47">
        <v>126.08</v>
      </c>
      <c r="K181" s="48">
        <v>29</v>
      </c>
    </row>
    <row r="182" spans="1:11" ht="16.2" thickBot="1" x14ac:dyDescent="0.35">
      <c r="A182" s="23"/>
      <c r="B182" s="15"/>
      <c r="C182" s="11"/>
      <c r="D182" s="55"/>
      <c r="E182" s="86" t="s">
        <v>57</v>
      </c>
      <c r="F182" s="47">
        <v>100</v>
      </c>
      <c r="G182" s="47">
        <v>5.8</v>
      </c>
      <c r="H182" s="47">
        <v>5</v>
      </c>
      <c r="I182" s="47">
        <v>8.4</v>
      </c>
      <c r="J182" s="47">
        <v>108</v>
      </c>
      <c r="K182" s="85"/>
    </row>
    <row r="183" spans="1:11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</row>
    <row r="184" spans="1:11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700</v>
      </c>
      <c r="G184" s="19">
        <f t="shared" ref="G184:J184" si="75">SUM(G177:G183)</f>
        <v>34.869999999999997</v>
      </c>
      <c r="H184" s="19">
        <f t="shared" si="75"/>
        <v>37.64</v>
      </c>
      <c r="I184" s="19">
        <f t="shared" si="75"/>
        <v>114.06</v>
      </c>
      <c r="J184" s="19">
        <f t="shared" si="75"/>
        <v>938.96</v>
      </c>
      <c r="K184" s="25"/>
    </row>
    <row r="185" spans="1:11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</row>
    <row r="186" spans="1:11" ht="14.4" x14ac:dyDescent="0.3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</row>
    <row r="187" spans="1:11" ht="14.4" x14ac:dyDescent="0.3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</row>
    <row r="188" spans="1:11" ht="14.4" x14ac:dyDescent="0.3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</row>
    <row r="189" spans="1:11" ht="14.4" x14ac:dyDescent="0.3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</row>
    <row r="190" spans="1:11" ht="14.4" x14ac:dyDescent="0.3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</row>
    <row r="191" spans="1:11" ht="14.4" x14ac:dyDescent="0.3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</row>
    <row r="192" spans="1:11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</row>
    <row r="193" spans="1:11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</row>
    <row r="194" spans="1:11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6">SUM(G185:G193)</f>
        <v>0</v>
      </c>
      <c r="H194" s="19">
        <f t="shared" si="76"/>
        <v>0</v>
      </c>
      <c r="I194" s="19">
        <f t="shared" si="76"/>
        <v>0</v>
      </c>
      <c r="J194" s="19">
        <f t="shared" si="76"/>
        <v>0</v>
      </c>
      <c r="K194" s="25"/>
    </row>
    <row r="195" spans="1:11" ht="15" thickBot="1" x14ac:dyDescent="0.3">
      <c r="A195" s="29">
        <f>A177</f>
        <v>2</v>
      </c>
      <c r="B195" s="30">
        <f>B177</f>
        <v>5</v>
      </c>
      <c r="C195" s="88" t="s">
        <v>4</v>
      </c>
      <c r="D195" s="89"/>
      <c r="E195" s="31"/>
      <c r="F195" s="32">
        <f>F184+F194</f>
        <v>700</v>
      </c>
      <c r="G195" s="32">
        <f t="shared" ref="G195" si="77">G184+G194</f>
        <v>34.869999999999997</v>
      </c>
      <c r="H195" s="32">
        <f t="shared" ref="H195" si="78">H184+H194</f>
        <v>37.64</v>
      </c>
      <c r="I195" s="32">
        <f t="shared" ref="I195" si="79">I184+I194</f>
        <v>114.06</v>
      </c>
      <c r="J195" s="32">
        <f t="shared" ref="J195" si="80">J184+J194</f>
        <v>938.96</v>
      </c>
      <c r="K195" s="32"/>
    </row>
    <row r="196" spans="1:11" ht="13.8" thickBot="1" x14ac:dyDescent="0.3">
      <c r="A196" s="27"/>
      <c r="B196" s="28"/>
      <c r="C196" s="90" t="s">
        <v>5</v>
      </c>
      <c r="D196" s="90"/>
      <c r="E196" s="90"/>
      <c r="F196" s="34">
        <f>(F24+F43+F62+F81+F100+F119+F138+F157+F176+F195)/(IF(F24=0,0,1)+IF(F43=0,0,1)+IF(F62=0,0,1)+IF(F81=0,0,1)+IF(F100=0,0,1)+IF(F119=0,0,1)+IF(F138=0,0,1)+IF(F157=0,0,1)+IF(F176=0,0,1)+IF(F195=0,0,1))</f>
        <v>623.20000000000005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31.181999999999999</v>
      </c>
      <c r="H196" s="34">
        <f t="shared" si="81"/>
        <v>31.840999999999998</v>
      </c>
      <c r="I196" s="34">
        <f t="shared" si="81"/>
        <v>130.73499999999999</v>
      </c>
      <c r="J196" s="34">
        <f t="shared" si="81"/>
        <v>1059.7959999999998</v>
      </c>
      <c r="K196" s="34"/>
    </row>
  </sheetData>
  <mergeCells count="16">
    <mergeCell ref="C1:E1"/>
    <mergeCell ref="H1:K1"/>
    <mergeCell ref="H2:K2"/>
    <mergeCell ref="H3:K3"/>
    <mergeCell ref="C43:D43"/>
    <mergeCell ref="C13:D1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AND-RAY</cp:lastModifiedBy>
  <dcterms:created xsi:type="dcterms:W3CDTF">2022-05-16T14:23:56Z</dcterms:created>
  <dcterms:modified xsi:type="dcterms:W3CDTF">2025-01-30T15:47:28Z</dcterms:modified>
</cp:coreProperties>
</file>